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jekcija proračuna" sheetId="1" r:id="rId1"/>
  </sheets>
  <definedNames>
    <definedName name="_xlnm.Print_Titles" localSheetId="0">'Projekcija proračuna'!$3:$6</definedName>
  </definedNames>
  <calcPr fullCalcOnLoad="1"/>
</workbook>
</file>

<file path=xl/sharedStrings.xml><?xml version="1.0" encoding="utf-8"?>
<sst xmlns="http://schemas.openxmlformats.org/spreadsheetml/2006/main" count="218" uniqueCount="167">
  <si>
    <t/>
  </si>
  <si>
    <t>OPĆI DIO</t>
  </si>
  <si>
    <t>BROJ KONTA</t>
  </si>
  <si>
    <t>VRSTA PRIHODA / PRIMITAKA</t>
  </si>
  <si>
    <t>INDEKS</t>
  </si>
  <si>
    <t>3</t>
  </si>
  <si>
    <t>4</t>
  </si>
  <si>
    <t>5</t>
  </si>
  <si>
    <t>6</t>
  </si>
  <si>
    <t>7</t>
  </si>
  <si>
    <t>2020</t>
  </si>
  <si>
    <t>2021</t>
  </si>
  <si>
    <t>2022</t>
  </si>
  <si>
    <t xml:space="preserve">UKUPNO PRIHODI / PRIMICI 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</si>
  <si>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</si>
  <si>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</si>
  <si>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</si>
  <si>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</si>
  <si>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</si>
  <si>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</si>
  <si>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</si>
  <si>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</si>
  <si>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</si>
  <si>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</si>
  <si>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</si>
  <si>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632</t>
  </si>
  <si>
    <t>Pomoći od međunarodnih organizacija te institucija i tijela EU</t>
  </si>
  <si>
    <t>633</t>
  </si>
  <si>
    <t>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</si>
  <si>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</si>
  <si>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</si>
  <si>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</si>
  <si>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</si>
  <si>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</si>
  <si>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</si>
  <si>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</si>
  <si>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</si>
  <si>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</si>
  <si>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</si>
  <si>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</si>
  <si>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</si>
  <si>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</si>
  <si>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</si>
  <si>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</si>
  <si>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</si>
  <si>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</si>
  <si>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</si>
  <si>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</si>
  <si>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</si>
  <si>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</si>
  <si>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</si>
  <si>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</si>
  <si>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</si>
  <si>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</si>
  <si>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</si>
  <si>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Tekuće donacije</t>
  </si>
  <si>
    <t>68</t>
  </si>
  <si>
    <t>Kazne, upravne mjere i ostali prihodi</t>
  </si>
  <si>
    <t>683</t>
  </si>
  <si>
    <t>Ostali prihodi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</si>
  <si>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</si>
  <si>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</si>
  <si>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</si>
  <si>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</si>
  <si>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</si>
  <si>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</si>
  <si>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</si>
  <si>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</si>
  <si>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</si>
  <si>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9</t>
  </si>
  <si>
    <t>Vlastiti izvori</t>
  </si>
  <si>
    <t>92</t>
  </si>
  <si>
    <t>Rezultat poslovanja</t>
  </si>
  <si>
    <t>922</t>
  </si>
  <si>
    <t>Višak/manjak prihoda</t>
  </si>
  <si>
    <t xml:space="preserve">UKUPNO RASHODI / IZDACI 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</si>
  <si>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</si>
  <si>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</si>
  <si>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</si>
  <si>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</si>
  <si>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</si>
  <si>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</si>
  <si>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</si>
  <si>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</si>
  <si>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</si>
  <si>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</si>
  <si>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</si>
  <si>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</si>
  <si>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</si>
  <si>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</si>
  <si>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</si>
  <si>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</si>
  <si>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</si>
  <si>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</si>
  <si>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</si>
  <si>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</si>
  <si>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</si>
  <si>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</si>
  <si>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</si>
  <si>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</si>
  <si>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</si>
  <si>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</si>
  <si>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</si>
  <si>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</si>
  <si>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</si>
  <si>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</si>
  <si>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zadrugama,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</si>
  <si>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</si>
  <si>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</si>
  <si>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</si>
  <si>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</si>
  <si>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</si>
  <si>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</si>
  <si>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</si>
  <si>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</si>
  <si>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</si>
  <si>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</si>
  <si>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</si>
  <si>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</si>
  <si>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</si>
  <si>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382</t>
  </si>
  <si>
    <t>Kapitalne donacije</t>
  </si>
  <si>
    <t>383</t>
  </si>
  <si>
    <t>Kazne, penali i naknade štete</t>
  </si>
  <si>
    <t>386</t>
  </si>
  <si>
    <t>Kapitalne pomoći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</si>
  <si>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</si>
  <si>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</si>
  <si>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</si>
  <si>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</si>
  <si>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</si>
  <si>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</si>
  <si>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</si>
  <si>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</si>
  <si>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</si>
  <si>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</si>
  <si>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</si>
  <si>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</si>
  <si>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</si>
  <si>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</si>
  <si>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</si>
  <si>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</si>
  <si>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</si>
  <si>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</si>
  <si>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</si>
  <si>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</si>
  <si>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</si>
  <si>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</si>
  <si>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</si>
  <si>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</si>
  <si>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</si>
  <si>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</si>
  <si>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</si>
  <si>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</si>
  <si>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</si>
  <si>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</si>
  <si>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544</t>
  </si>
  <si>
    <t xml:space="preserve">Otplata glavnice primljenih kredita i zajmova od kreditnih i ostalih financijskih institucija izvan </t>
  </si>
  <si>
    <t>21/20</t>
  </si>
  <si>
    <t>22/21</t>
  </si>
  <si>
    <t>-</t>
  </si>
  <si>
    <t>(2/1)</t>
  </si>
  <si>
    <t>(3/2)</t>
  </si>
  <si>
    <t>(3/1)</t>
  </si>
  <si>
    <t>22/20</t>
  </si>
  <si>
    <t>GODINE</t>
  </si>
  <si>
    <t>PROJEKCIJE PLANA PRORAČUNA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</si>
</sst>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Alignment="1">
      <alignment/>
    </xf>
    <xf numFmtId="4" fontId="39" fillId="33" borderId="0" xfId="0" applyNumberFormat="1" applyFont="1" applyFill="1" applyAlignment="1">
      <alignment/>
    </xf>
    <xf numFmtId="4" fontId="38" fillId="33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4" fontId="1" fillId="35" borderId="0" xfId="0" applyNumberFormat="1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38" fillId="33" borderId="0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4" fontId="38" fillId="33" borderId="0" xfId="0" applyNumberFormat="1" applyFont="1" applyFill="1" applyAlignment="1" quotePrefix="1">
      <alignment horizontal="right"/>
    </xf>
    <xf numFmtId="4" fontId="1" fillId="35" borderId="0" xfId="0" applyNumberFormat="1" applyFont="1" applyFill="1" applyAlignment="1">
      <alignment horizontal="right"/>
    </xf>
    <xf numFmtId="4" fontId="39" fillId="33" borderId="0" xfId="0" applyNumberFormat="1" applyFont="1" applyFill="1" applyAlignment="1">
      <alignment horizontal="right"/>
    </xf>
    <xf numFmtId="4" fontId="38" fillId="33" borderId="0" xfId="0" applyNumberFormat="1" applyFont="1" applyFill="1" applyAlignment="1">
      <alignment horizontal="right"/>
    </xf>
    <xf numFmtId="0" fontId="39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Alignment="1">
      <alignment/>
    </xf>
    <xf numFmtId="4" fontId="1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12.7109375" style="1" customWidth="1"/>
    <col min="2" max="2" width="65.7109375" style="1" customWidth="1"/>
    <col min="3" max="5" width="14.57421875" style="1" customWidth="1"/>
    <col min="6" max="16384" width="9.140625" style="1" customWidth="1"/>
  </cols>
  <sheetData>
    <row r="1" spans="2:3" ht="12.75">
      <c r="B1" s="25" t="s">
        <v>166</v>
      </c>
      <c r="C1" s="26"/>
    </row>
    <row r="2" spans="2:3" ht="12.75">
      <c r="B2" s="25" t="s">
        <v>1</v>
      </c>
      <c r="C2" s="26"/>
    </row>
    <row r="3" spans="1:8" ht="12.75">
      <c r="A3" s="15"/>
      <c r="B3" s="16"/>
      <c r="C3" s="31" t="s">
        <v>165</v>
      </c>
      <c r="D3" s="31"/>
      <c r="E3" s="31"/>
      <c r="F3" s="29" t="s">
        <v>4</v>
      </c>
      <c r="G3" s="29"/>
      <c r="H3" s="30"/>
    </row>
    <row r="4" spans="1:8" ht="12.75">
      <c r="A4" s="17"/>
      <c r="B4" s="18"/>
      <c r="C4" s="3">
        <v>1</v>
      </c>
      <c r="D4" s="3">
        <v>2</v>
      </c>
      <c r="E4" s="3">
        <v>3</v>
      </c>
      <c r="F4" s="13">
        <v>4</v>
      </c>
      <c r="G4" s="13">
        <v>5</v>
      </c>
      <c r="H4" s="14">
        <v>6</v>
      </c>
    </row>
    <row r="5" spans="1:8" ht="12.75">
      <c r="A5" s="19" t="s">
        <v>2</v>
      </c>
      <c r="B5" s="20" t="s">
        <v>3</v>
      </c>
      <c r="C5" s="3" t="s">
        <v>10</v>
      </c>
      <c r="D5" s="3" t="s">
        <v>11</v>
      </c>
      <c r="E5" s="3" t="s">
        <v>12</v>
      </c>
      <c r="F5" s="13" t="s">
        <v>161</v>
      </c>
      <c r="G5" s="13" t="s">
        <v>162</v>
      </c>
      <c r="H5" s="14" t="s">
        <v>163</v>
      </c>
    </row>
    <row r="6" spans="1:8" ht="12.75">
      <c r="A6" s="9"/>
      <c r="B6" s="10"/>
      <c r="C6" s="11"/>
      <c r="D6" s="11"/>
      <c r="E6" s="11"/>
      <c r="F6" s="11" t="s">
        <v>158</v>
      </c>
      <c r="G6" s="11" t="s">
        <v>159</v>
      </c>
      <c r="H6" s="12" t="s">
        <v>164</v>
      </c>
    </row>
    <row r="7" spans="1:8" ht="12.75">
      <c r="A7" s="27" t="s">
        <v>13</v>
      </c>
      <c r="B7" s="28"/>
      <c r="C7" s="7">
        <f>C8+C31+C36</f>
        <v>46404019</v>
      </c>
      <c r="D7" s="7">
        <f>D8+D31+D36</f>
        <v>34943250</v>
      </c>
      <c r="E7" s="7">
        <f>E8+E31+E36</f>
        <v>34743003</v>
      </c>
      <c r="F7" s="7">
        <f>D7/C7*100</f>
        <v>75.30220604383426</v>
      </c>
      <c r="G7" s="7">
        <f>E7/D7*100</f>
        <v>99.42693653280676</v>
      </c>
      <c r="H7" s="7">
        <f>E7/C7*100</f>
        <v>74.87067661100647</v>
      </c>
    </row>
    <row r="8" spans="1:8" s="4" customFormat="1" ht="12.75">
      <c r="A8" s="8" t="s">
        <v>8</v>
      </c>
      <c r="B8" s="8" t="s">
        <v>14</v>
      </c>
      <c r="C8" s="8">
        <v>42597619</v>
      </c>
      <c r="D8" s="8">
        <v>33143250</v>
      </c>
      <c r="E8" s="8">
        <v>32943003</v>
      </c>
      <c r="F8" s="8">
        <f aca="true" t="shared" si="0" ref="F8:F68">D8/C8*100</f>
        <v>77.80540503918776</v>
      </c>
      <c r="G8" s="8">
        <f>E8/D8*100</f>
        <v>99.39581362720917</v>
      </c>
      <c r="H8" s="8">
        <f aca="true" t="shared" si="1" ref="H8:H68">E8/C8*100</f>
        <v>77.33531538464626</v>
      </c>
    </row>
    <row r="9" spans="1:8" s="4" customFormat="1" ht="12.75">
      <c r="A9" s="4" t="s">
        <v>15</v>
      </c>
      <c r="B9" s="4" t="s">
        <v>16</v>
      </c>
      <c r="C9" s="5">
        <v>23045000</v>
      </c>
      <c r="D9" s="5">
        <v>23776000</v>
      </c>
      <c r="E9" s="5">
        <v>23780000</v>
      </c>
      <c r="F9" s="5">
        <f t="shared" si="0"/>
        <v>103.17205467563461</v>
      </c>
      <c r="G9" s="5">
        <f>E9/D9*100</f>
        <v>100.01682368775235</v>
      </c>
      <c r="H9" s="5">
        <f t="shared" si="1"/>
        <v>103.18941201996094</v>
      </c>
    </row>
    <row r="10" spans="1:8" s="2" customFormat="1" ht="12.75">
      <c r="A10" s="2" t="s">
        <v>17</v>
      </c>
      <c r="B10" s="2" t="s">
        <v>18</v>
      </c>
      <c r="C10" s="6">
        <v>22010000</v>
      </c>
      <c r="D10" s="6">
        <v>0</v>
      </c>
      <c r="E10" s="6">
        <v>0</v>
      </c>
      <c r="F10" s="6">
        <f t="shared" si="0"/>
        <v>0</v>
      </c>
      <c r="G10" s="21" t="s">
        <v>160</v>
      </c>
      <c r="H10" s="6">
        <f t="shared" si="1"/>
        <v>0</v>
      </c>
    </row>
    <row r="11" spans="1:8" s="2" customFormat="1" ht="12.75">
      <c r="A11" s="2" t="s">
        <v>19</v>
      </c>
      <c r="B11" s="2" t="s">
        <v>20</v>
      </c>
      <c r="C11" s="6">
        <v>885000</v>
      </c>
      <c r="D11" s="6">
        <v>0</v>
      </c>
      <c r="E11" s="6">
        <v>0</v>
      </c>
      <c r="F11" s="6">
        <f t="shared" si="0"/>
        <v>0</v>
      </c>
      <c r="G11" s="21" t="s">
        <v>160</v>
      </c>
      <c r="H11" s="6">
        <f t="shared" si="1"/>
        <v>0</v>
      </c>
    </row>
    <row r="12" spans="1:8" s="2" customFormat="1" ht="12.75">
      <c r="A12" s="2" t="s">
        <v>21</v>
      </c>
      <c r="B12" s="2" t="s">
        <v>22</v>
      </c>
      <c r="C12" s="6">
        <v>150000</v>
      </c>
      <c r="D12" s="6">
        <v>0</v>
      </c>
      <c r="E12" s="6">
        <v>0</v>
      </c>
      <c r="F12" s="6">
        <f t="shared" si="0"/>
        <v>0</v>
      </c>
      <c r="G12" s="21" t="s">
        <v>160</v>
      </c>
      <c r="H12" s="6">
        <f t="shared" si="1"/>
        <v>0</v>
      </c>
    </row>
    <row r="13" spans="1:8" s="4" customFormat="1" ht="12.75">
      <c r="A13" s="4" t="s">
        <v>23</v>
      </c>
      <c r="B13" s="4" t="s">
        <v>24</v>
      </c>
      <c r="C13" s="5">
        <v>11746003</v>
      </c>
      <c r="D13" s="5">
        <v>2208250</v>
      </c>
      <c r="E13" s="5">
        <v>2004003</v>
      </c>
      <c r="F13" s="5">
        <f t="shared" si="0"/>
        <v>18.800012225435324</v>
      </c>
      <c r="G13" s="5">
        <f>E13/D13*100</f>
        <v>90.75073021623457</v>
      </c>
      <c r="H13" s="5">
        <f t="shared" si="1"/>
        <v>17.061148375323928</v>
      </c>
    </row>
    <row r="14" spans="1:8" s="2" customFormat="1" ht="12.75">
      <c r="A14" s="2" t="s">
        <v>25</v>
      </c>
      <c r="B14" s="2" t="s">
        <v>26</v>
      </c>
      <c r="C14" s="6">
        <v>5591718</v>
      </c>
      <c r="D14" s="6">
        <v>0</v>
      </c>
      <c r="E14" s="6">
        <v>0</v>
      </c>
      <c r="F14" s="6">
        <f t="shared" si="0"/>
        <v>0</v>
      </c>
      <c r="G14" s="21" t="s">
        <v>160</v>
      </c>
      <c r="H14" s="6">
        <f t="shared" si="1"/>
        <v>0</v>
      </c>
    </row>
    <row r="15" spans="1:8" s="2" customFormat="1" ht="12.75">
      <c r="A15" s="2" t="s">
        <v>27</v>
      </c>
      <c r="B15" s="2" t="s">
        <v>28</v>
      </c>
      <c r="C15" s="6">
        <v>205250</v>
      </c>
      <c r="D15" s="6">
        <v>0</v>
      </c>
      <c r="E15" s="6">
        <v>0</v>
      </c>
      <c r="F15" s="6">
        <f t="shared" si="0"/>
        <v>0</v>
      </c>
      <c r="G15" s="21" t="s">
        <v>160</v>
      </c>
      <c r="H15" s="6">
        <f t="shared" si="1"/>
        <v>0</v>
      </c>
    </row>
    <row r="16" spans="1:8" s="2" customFormat="1" ht="12.75">
      <c r="A16" s="2" t="s">
        <v>29</v>
      </c>
      <c r="B16" s="2" t="s">
        <v>30</v>
      </c>
      <c r="C16" s="6">
        <v>20000</v>
      </c>
      <c r="D16" s="6">
        <v>0</v>
      </c>
      <c r="E16" s="6">
        <v>0</v>
      </c>
      <c r="F16" s="6">
        <f t="shared" si="0"/>
        <v>0</v>
      </c>
      <c r="G16" s="21" t="s">
        <v>160</v>
      </c>
      <c r="H16" s="6">
        <f t="shared" si="1"/>
        <v>0</v>
      </c>
    </row>
    <row r="17" spans="1:8" s="2" customFormat="1" ht="12.75">
      <c r="A17" s="2" t="s">
        <v>31</v>
      </c>
      <c r="B17" s="2" t="s">
        <v>32</v>
      </c>
      <c r="C17" s="6">
        <v>1593000</v>
      </c>
      <c r="D17" s="6">
        <v>0</v>
      </c>
      <c r="E17" s="6">
        <v>0</v>
      </c>
      <c r="F17" s="6">
        <f t="shared" si="0"/>
        <v>0</v>
      </c>
      <c r="G17" s="21" t="s">
        <v>160</v>
      </c>
      <c r="H17" s="6">
        <f t="shared" si="1"/>
        <v>0</v>
      </c>
    </row>
    <row r="18" spans="1:8" s="2" customFormat="1" ht="12.75">
      <c r="A18" s="2" t="s">
        <v>33</v>
      </c>
      <c r="B18" s="2" t="s">
        <v>34</v>
      </c>
      <c r="C18" s="6">
        <v>4336035</v>
      </c>
      <c r="D18" s="6">
        <v>0</v>
      </c>
      <c r="E18" s="6">
        <v>0</v>
      </c>
      <c r="F18" s="6">
        <f t="shared" si="0"/>
        <v>0</v>
      </c>
      <c r="G18" s="21" t="s">
        <v>160</v>
      </c>
      <c r="H18" s="6">
        <f t="shared" si="1"/>
        <v>0</v>
      </c>
    </row>
    <row r="19" spans="1:8" s="4" customFormat="1" ht="12.75">
      <c r="A19" s="4" t="s">
        <v>35</v>
      </c>
      <c r="B19" s="4" t="s">
        <v>36</v>
      </c>
      <c r="C19" s="5">
        <v>738116</v>
      </c>
      <c r="D19" s="5">
        <v>630000</v>
      </c>
      <c r="E19" s="5">
        <v>630000</v>
      </c>
      <c r="F19" s="5">
        <f t="shared" si="0"/>
        <v>85.35243782820045</v>
      </c>
      <c r="G19" s="5">
        <f>E19/D19*100</f>
        <v>100</v>
      </c>
      <c r="H19" s="5">
        <f t="shared" si="1"/>
        <v>85.35243782820045</v>
      </c>
    </row>
    <row r="20" spans="1:8" s="2" customFormat="1" ht="12.75">
      <c r="A20" s="2" t="s">
        <v>37</v>
      </c>
      <c r="B20" s="2" t="s">
        <v>38</v>
      </c>
      <c r="C20" s="6">
        <v>25000</v>
      </c>
      <c r="D20" s="6">
        <v>0</v>
      </c>
      <c r="E20" s="6">
        <v>0</v>
      </c>
      <c r="F20" s="6">
        <f t="shared" si="0"/>
        <v>0</v>
      </c>
      <c r="G20" s="21" t="s">
        <v>160</v>
      </c>
      <c r="H20" s="6">
        <f t="shared" si="1"/>
        <v>0</v>
      </c>
    </row>
    <row r="21" spans="1:8" s="2" customFormat="1" ht="12.75">
      <c r="A21" s="2" t="s">
        <v>39</v>
      </c>
      <c r="B21" s="2" t="s">
        <v>40</v>
      </c>
      <c r="C21" s="6">
        <v>713116</v>
      </c>
      <c r="D21" s="6">
        <v>0</v>
      </c>
      <c r="E21" s="6">
        <v>0</v>
      </c>
      <c r="F21" s="6">
        <f t="shared" si="0"/>
        <v>0</v>
      </c>
      <c r="G21" s="21" t="s">
        <v>160</v>
      </c>
      <c r="H21" s="6">
        <f t="shared" si="1"/>
        <v>0</v>
      </c>
    </row>
    <row r="22" spans="1:8" s="4" customFormat="1" ht="12.75">
      <c r="A22" s="4" t="s">
        <v>41</v>
      </c>
      <c r="B22" s="4" t="s">
        <v>42</v>
      </c>
      <c r="C22" s="5">
        <v>6779500</v>
      </c>
      <c r="D22" s="5">
        <v>6240000</v>
      </c>
      <c r="E22" s="5">
        <v>6240000</v>
      </c>
      <c r="F22" s="5">
        <f t="shared" si="0"/>
        <v>92.04218600191754</v>
      </c>
      <c r="G22" s="5">
        <f>E22/D22*100</f>
        <v>100</v>
      </c>
      <c r="H22" s="5">
        <f t="shared" si="1"/>
        <v>92.04218600191754</v>
      </c>
    </row>
    <row r="23" spans="1:8" s="2" customFormat="1" ht="12.75">
      <c r="A23" s="2" t="s">
        <v>43</v>
      </c>
      <c r="B23" s="2" t="s">
        <v>44</v>
      </c>
      <c r="C23" s="6">
        <v>110000</v>
      </c>
      <c r="D23" s="6">
        <v>0</v>
      </c>
      <c r="E23" s="6">
        <v>0</v>
      </c>
      <c r="F23" s="6">
        <f t="shared" si="0"/>
        <v>0</v>
      </c>
      <c r="G23" s="21" t="s">
        <v>160</v>
      </c>
      <c r="H23" s="6">
        <f t="shared" si="1"/>
        <v>0</v>
      </c>
    </row>
    <row r="24" spans="1:8" s="2" customFormat="1" ht="12.75">
      <c r="A24" s="2" t="s">
        <v>45</v>
      </c>
      <c r="B24" s="2" t="s">
        <v>46</v>
      </c>
      <c r="C24" s="6">
        <v>3099000</v>
      </c>
      <c r="D24" s="6">
        <v>0</v>
      </c>
      <c r="E24" s="6">
        <v>0</v>
      </c>
      <c r="F24" s="6">
        <f t="shared" si="0"/>
        <v>0</v>
      </c>
      <c r="G24" s="21" t="s">
        <v>160</v>
      </c>
      <c r="H24" s="6">
        <f t="shared" si="1"/>
        <v>0</v>
      </c>
    </row>
    <row r="25" spans="1:8" s="2" customFormat="1" ht="12.75">
      <c r="A25" s="2" t="s">
        <v>47</v>
      </c>
      <c r="B25" s="2" t="s">
        <v>48</v>
      </c>
      <c r="C25" s="6">
        <v>3570500</v>
      </c>
      <c r="D25" s="6">
        <v>0</v>
      </c>
      <c r="E25" s="6">
        <v>0</v>
      </c>
      <c r="F25" s="6">
        <f t="shared" si="0"/>
        <v>0</v>
      </c>
      <c r="G25" s="21" t="s">
        <v>160</v>
      </c>
      <c r="H25" s="6">
        <f t="shared" si="1"/>
        <v>0</v>
      </c>
    </row>
    <row r="26" spans="1:8" s="4" customFormat="1" ht="12.75">
      <c r="A26" s="4" t="s">
        <v>49</v>
      </c>
      <c r="B26" s="4" t="s">
        <v>50</v>
      </c>
      <c r="C26" s="5">
        <v>239000</v>
      </c>
      <c r="D26" s="5">
        <v>239000</v>
      </c>
      <c r="E26" s="5">
        <v>239000</v>
      </c>
      <c r="F26" s="5">
        <f t="shared" si="0"/>
        <v>100</v>
      </c>
      <c r="G26" s="5">
        <f>E26/D26*100</f>
        <v>100</v>
      </c>
      <c r="H26" s="5">
        <f t="shared" si="1"/>
        <v>100</v>
      </c>
    </row>
    <row r="27" spans="1:8" s="2" customFormat="1" ht="12.75">
      <c r="A27" s="2" t="s">
        <v>51</v>
      </c>
      <c r="B27" s="2" t="s">
        <v>52</v>
      </c>
      <c r="C27" s="6">
        <v>219000</v>
      </c>
      <c r="D27" s="6">
        <v>0</v>
      </c>
      <c r="E27" s="6">
        <v>0</v>
      </c>
      <c r="F27" s="6">
        <f t="shared" si="0"/>
        <v>0</v>
      </c>
      <c r="G27" s="21" t="s">
        <v>160</v>
      </c>
      <c r="H27" s="6">
        <f t="shared" si="1"/>
        <v>0</v>
      </c>
    </row>
    <row r="28" spans="1:8" s="2" customFormat="1" ht="12.75">
      <c r="A28" s="2" t="s">
        <v>53</v>
      </c>
      <c r="B28" s="2" t="s">
        <v>54</v>
      </c>
      <c r="C28" s="6">
        <v>20000</v>
      </c>
      <c r="D28" s="6">
        <v>0</v>
      </c>
      <c r="E28" s="6">
        <v>0</v>
      </c>
      <c r="F28" s="6">
        <f t="shared" si="0"/>
        <v>0</v>
      </c>
      <c r="G28" s="21" t="s">
        <v>160</v>
      </c>
      <c r="H28" s="6">
        <f t="shared" si="1"/>
        <v>0</v>
      </c>
    </row>
    <row r="29" spans="1:8" s="4" customFormat="1" ht="12.75">
      <c r="A29" s="4" t="s">
        <v>56</v>
      </c>
      <c r="B29" s="4" t="s">
        <v>57</v>
      </c>
      <c r="C29" s="5">
        <v>50000</v>
      </c>
      <c r="D29" s="5">
        <v>50000</v>
      </c>
      <c r="E29" s="5">
        <v>50000</v>
      </c>
      <c r="F29" s="5">
        <f t="shared" si="0"/>
        <v>100</v>
      </c>
      <c r="G29" s="5">
        <f>E29/D29*100</f>
        <v>100</v>
      </c>
      <c r="H29" s="5">
        <f t="shared" si="1"/>
        <v>100</v>
      </c>
    </row>
    <row r="30" spans="1:8" s="2" customFormat="1" ht="12.75">
      <c r="A30" s="2" t="s">
        <v>58</v>
      </c>
      <c r="B30" s="2" t="s">
        <v>59</v>
      </c>
      <c r="C30" s="6">
        <v>50000</v>
      </c>
      <c r="D30" s="6">
        <v>0</v>
      </c>
      <c r="E30" s="6">
        <v>0</v>
      </c>
      <c r="F30" s="6">
        <f t="shared" si="0"/>
        <v>0</v>
      </c>
      <c r="G30" s="21" t="s">
        <v>160</v>
      </c>
      <c r="H30" s="6">
        <f t="shared" si="1"/>
        <v>0</v>
      </c>
    </row>
    <row r="31" spans="1:8" ht="12.75">
      <c r="A31" s="8" t="s">
        <v>9</v>
      </c>
      <c r="B31" s="8" t="s">
        <v>60</v>
      </c>
      <c r="C31" s="8">
        <v>400000</v>
      </c>
      <c r="D31" s="8">
        <v>300000</v>
      </c>
      <c r="E31" s="8">
        <v>300000</v>
      </c>
      <c r="F31" s="8">
        <f t="shared" si="0"/>
        <v>75</v>
      </c>
      <c r="G31" s="8">
        <f>E31/D31*100</f>
        <v>100</v>
      </c>
      <c r="H31" s="8">
        <f t="shared" si="1"/>
        <v>75</v>
      </c>
    </row>
    <row r="32" spans="1:8" s="4" customFormat="1" ht="12.75">
      <c r="A32" s="4" t="s">
        <v>61</v>
      </c>
      <c r="B32" s="4" t="s">
        <v>62</v>
      </c>
      <c r="C32" s="5">
        <v>100000</v>
      </c>
      <c r="D32" s="5">
        <v>100000</v>
      </c>
      <c r="E32" s="5">
        <v>100000</v>
      </c>
      <c r="F32" s="5">
        <f t="shared" si="0"/>
        <v>100</v>
      </c>
      <c r="G32" s="5">
        <f>E32/D32*100</f>
        <v>100</v>
      </c>
      <c r="H32" s="5">
        <f t="shared" si="1"/>
        <v>100</v>
      </c>
    </row>
    <row r="33" spans="1:8" s="2" customFormat="1" ht="12.75">
      <c r="A33" s="2" t="s">
        <v>63</v>
      </c>
      <c r="B33" s="2" t="s">
        <v>64</v>
      </c>
      <c r="C33" s="6">
        <v>100000</v>
      </c>
      <c r="D33" s="6">
        <v>0</v>
      </c>
      <c r="E33" s="6">
        <v>0</v>
      </c>
      <c r="F33" s="6">
        <f t="shared" si="0"/>
        <v>0</v>
      </c>
      <c r="G33" s="21" t="s">
        <v>160</v>
      </c>
      <c r="H33" s="6">
        <f t="shared" si="1"/>
        <v>0</v>
      </c>
    </row>
    <row r="34" spans="1:8" s="4" customFormat="1" ht="12.75">
      <c r="A34" s="4" t="s">
        <v>65</v>
      </c>
      <c r="B34" s="4" t="s">
        <v>66</v>
      </c>
      <c r="C34" s="5">
        <v>300000</v>
      </c>
      <c r="D34" s="5">
        <v>200000</v>
      </c>
      <c r="E34" s="5">
        <v>200000</v>
      </c>
      <c r="F34" s="5">
        <f t="shared" si="0"/>
        <v>66.66666666666666</v>
      </c>
      <c r="G34" s="5">
        <f>E34/D34*100</f>
        <v>100</v>
      </c>
      <c r="H34" s="5">
        <f t="shared" si="1"/>
        <v>66.66666666666666</v>
      </c>
    </row>
    <row r="35" spans="1:8" s="2" customFormat="1" ht="12.75">
      <c r="A35" s="2" t="s">
        <v>67</v>
      </c>
      <c r="B35" s="2" t="s">
        <v>68</v>
      </c>
      <c r="C35" s="6">
        <v>300000</v>
      </c>
      <c r="D35" s="6">
        <v>0</v>
      </c>
      <c r="E35" s="6">
        <v>0</v>
      </c>
      <c r="F35" s="6">
        <f t="shared" si="0"/>
        <v>0</v>
      </c>
      <c r="G35" s="21" t="s">
        <v>160</v>
      </c>
      <c r="H35" s="6">
        <f t="shared" si="1"/>
        <v>0</v>
      </c>
    </row>
    <row r="36" spans="1:8" ht="12.75">
      <c r="A36" s="8" t="s">
        <v>69</v>
      </c>
      <c r="B36" s="8" t="s">
        <v>70</v>
      </c>
      <c r="C36" s="8">
        <f>C37</f>
        <v>3406400</v>
      </c>
      <c r="D36" s="8">
        <v>1500000</v>
      </c>
      <c r="E36" s="8">
        <v>1500000</v>
      </c>
      <c r="F36" s="8">
        <f t="shared" si="0"/>
        <v>44.034758102395486</v>
      </c>
      <c r="G36" s="8">
        <f>E36/D36*100</f>
        <v>100</v>
      </c>
      <c r="H36" s="8">
        <f t="shared" si="1"/>
        <v>44.034758102395486</v>
      </c>
    </row>
    <row r="37" spans="1:8" s="4" customFormat="1" ht="12.75">
      <c r="A37" s="4" t="s">
        <v>71</v>
      </c>
      <c r="B37" s="4" t="s">
        <v>72</v>
      </c>
      <c r="C37" s="5">
        <f>C38</f>
        <v>3406400</v>
      </c>
      <c r="D37" s="5">
        <v>1500000</v>
      </c>
      <c r="E37" s="5">
        <v>1500000</v>
      </c>
      <c r="F37" s="5">
        <f t="shared" si="0"/>
        <v>44.034758102395486</v>
      </c>
      <c r="G37" s="5">
        <f>E37/D37*100</f>
        <v>100</v>
      </c>
      <c r="H37" s="5">
        <f t="shared" si="1"/>
        <v>44.034758102395486</v>
      </c>
    </row>
    <row r="38" spans="1:8" s="2" customFormat="1" ht="12.75">
      <c r="A38" s="2" t="s">
        <v>73</v>
      </c>
      <c r="B38" s="2" t="s">
        <v>74</v>
      </c>
      <c r="C38" s="6">
        <v>3406400</v>
      </c>
      <c r="D38" s="6">
        <v>0</v>
      </c>
      <c r="E38" s="6">
        <v>0</v>
      </c>
      <c r="F38" s="6">
        <f t="shared" si="0"/>
        <v>0</v>
      </c>
      <c r="G38" s="21" t="s">
        <v>160</v>
      </c>
      <c r="H38" s="6">
        <f t="shared" si="1"/>
        <v>0</v>
      </c>
    </row>
    <row r="39" spans="1:8" ht="12.75">
      <c r="A39" s="27" t="s">
        <v>75</v>
      </c>
      <c r="B39" s="28" t="s">
        <v>0</v>
      </c>
      <c r="C39" s="7">
        <f>C40+C66+C78</f>
        <v>46404019</v>
      </c>
      <c r="D39" s="7">
        <f>D40+D66+D78</f>
        <v>34943250</v>
      </c>
      <c r="E39" s="7">
        <f>E40+E66+E78</f>
        <v>34743003</v>
      </c>
      <c r="F39" s="7">
        <f t="shared" si="0"/>
        <v>75.30220604383426</v>
      </c>
      <c r="G39" s="7">
        <f>E39/D39*100</f>
        <v>99.42693653280676</v>
      </c>
      <c r="H39" s="7">
        <f t="shared" si="1"/>
        <v>74.87067661100647</v>
      </c>
    </row>
    <row r="40" spans="1:8" ht="12.75">
      <c r="A40" s="8" t="s">
        <v>5</v>
      </c>
      <c r="B40" s="8" t="s">
        <v>76</v>
      </c>
      <c r="C40" s="8">
        <v>36587533</v>
      </c>
      <c r="D40" s="8">
        <v>30073900</v>
      </c>
      <c r="E40" s="8">
        <v>31125230</v>
      </c>
      <c r="F40" s="8">
        <f t="shared" si="0"/>
        <v>82.19712435927286</v>
      </c>
      <c r="G40" s="8">
        <f>E40/D40*100</f>
        <v>103.49582195857539</v>
      </c>
      <c r="H40" s="8">
        <f t="shared" si="1"/>
        <v>85.07058948194184</v>
      </c>
    </row>
    <row r="41" spans="1:8" s="4" customFormat="1" ht="12.75">
      <c r="A41" s="4" t="s">
        <v>77</v>
      </c>
      <c r="B41" s="4" t="s">
        <v>78</v>
      </c>
      <c r="C41" s="5">
        <v>11085969</v>
      </c>
      <c r="D41" s="5">
        <v>11096476</v>
      </c>
      <c r="E41" s="5">
        <v>11041590</v>
      </c>
      <c r="F41" s="5">
        <f t="shared" si="0"/>
        <v>100.09477746149209</v>
      </c>
      <c r="G41" s="5">
        <f>E41/D41*100</f>
        <v>99.5053744990752</v>
      </c>
      <c r="H41" s="5">
        <f t="shared" si="1"/>
        <v>99.59968316707362</v>
      </c>
    </row>
    <row r="42" spans="1:8" s="2" customFormat="1" ht="12.75">
      <c r="A42" s="2" t="s">
        <v>79</v>
      </c>
      <c r="B42" s="2" t="s">
        <v>80</v>
      </c>
      <c r="C42" s="6">
        <v>9239680</v>
      </c>
      <c r="D42" s="6">
        <v>0</v>
      </c>
      <c r="E42" s="6">
        <v>0</v>
      </c>
      <c r="F42" s="6">
        <f t="shared" si="0"/>
        <v>0</v>
      </c>
      <c r="G42" s="21" t="s">
        <v>160</v>
      </c>
      <c r="H42" s="6">
        <f t="shared" si="1"/>
        <v>0</v>
      </c>
    </row>
    <row r="43" spans="1:8" s="2" customFormat="1" ht="12.75">
      <c r="A43" s="2" t="s">
        <v>81</v>
      </c>
      <c r="B43" s="2" t="s">
        <v>82</v>
      </c>
      <c r="C43" s="6">
        <v>329000</v>
      </c>
      <c r="D43" s="6">
        <v>0</v>
      </c>
      <c r="E43" s="6">
        <v>0</v>
      </c>
      <c r="F43" s="6">
        <f t="shared" si="0"/>
        <v>0</v>
      </c>
      <c r="G43" s="21" t="s">
        <v>160</v>
      </c>
      <c r="H43" s="6">
        <f t="shared" si="1"/>
        <v>0</v>
      </c>
    </row>
    <row r="44" spans="1:8" s="2" customFormat="1" ht="12.75">
      <c r="A44" s="2" t="s">
        <v>83</v>
      </c>
      <c r="B44" s="2" t="s">
        <v>84</v>
      </c>
      <c r="C44" s="6">
        <v>1517289</v>
      </c>
      <c r="D44" s="6">
        <v>0</v>
      </c>
      <c r="E44" s="6">
        <v>0</v>
      </c>
      <c r="F44" s="6">
        <f t="shared" si="0"/>
        <v>0</v>
      </c>
      <c r="G44" s="21" t="s">
        <v>160</v>
      </c>
      <c r="H44" s="6">
        <f t="shared" si="1"/>
        <v>0</v>
      </c>
    </row>
    <row r="45" spans="1:8" s="4" customFormat="1" ht="12.75">
      <c r="A45" s="4" t="s">
        <v>85</v>
      </c>
      <c r="B45" s="4" t="s">
        <v>86</v>
      </c>
      <c r="C45" s="5">
        <v>11985443</v>
      </c>
      <c r="D45" s="5">
        <v>10650894</v>
      </c>
      <c r="E45" s="5">
        <v>11744430</v>
      </c>
      <c r="F45" s="5">
        <f t="shared" si="0"/>
        <v>88.8652509548458</v>
      </c>
      <c r="G45" s="5">
        <f>E45/D45*100</f>
        <v>110.26708180552731</v>
      </c>
      <c r="H45" s="5">
        <f t="shared" si="1"/>
        <v>97.98911896706697</v>
      </c>
    </row>
    <row r="46" spans="1:8" s="2" customFormat="1" ht="12.75">
      <c r="A46" s="2" t="s">
        <v>87</v>
      </c>
      <c r="B46" s="2" t="s">
        <v>88</v>
      </c>
      <c r="C46" s="6">
        <v>539539</v>
      </c>
      <c r="D46" s="6">
        <v>0</v>
      </c>
      <c r="E46" s="6">
        <v>0</v>
      </c>
      <c r="F46" s="6">
        <f t="shared" si="0"/>
        <v>0</v>
      </c>
      <c r="G46" s="21" t="s">
        <v>160</v>
      </c>
      <c r="H46" s="6">
        <f t="shared" si="1"/>
        <v>0</v>
      </c>
    </row>
    <row r="47" spans="1:8" s="2" customFormat="1" ht="12.75">
      <c r="A47" s="2" t="s">
        <v>89</v>
      </c>
      <c r="B47" s="2" t="s">
        <v>90</v>
      </c>
      <c r="C47" s="6">
        <v>2730609</v>
      </c>
      <c r="D47" s="6">
        <v>0</v>
      </c>
      <c r="E47" s="6">
        <v>0</v>
      </c>
      <c r="F47" s="6">
        <f t="shared" si="0"/>
        <v>0</v>
      </c>
      <c r="G47" s="21" t="s">
        <v>160</v>
      </c>
      <c r="H47" s="6">
        <f t="shared" si="1"/>
        <v>0</v>
      </c>
    </row>
    <row r="48" spans="1:8" s="2" customFormat="1" ht="12.75">
      <c r="A48" s="2" t="s">
        <v>91</v>
      </c>
      <c r="B48" s="2" t="s">
        <v>92</v>
      </c>
      <c r="C48" s="6">
        <v>7964244</v>
      </c>
      <c r="D48" s="6">
        <v>0</v>
      </c>
      <c r="E48" s="6">
        <v>0</v>
      </c>
      <c r="F48" s="6">
        <f t="shared" si="0"/>
        <v>0</v>
      </c>
      <c r="G48" s="21" t="s">
        <v>160</v>
      </c>
      <c r="H48" s="6">
        <f t="shared" si="1"/>
        <v>0</v>
      </c>
    </row>
    <row r="49" spans="1:8" s="2" customFormat="1" ht="12.75">
      <c r="A49" s="2" t="s">
        <v>93</v>
      </c>
      <c r="B49" s="2" t="s">
        <v>94</v>
      </c>
      <c r="C49" s="6">
        <v>49261</v>
      </c>
      <c r="D49" s="6">
        <v>0</v>
      </c>
      <c r="E49" s="6">
        <v>0</v>
      </c>
      <c r="F49" s="6">
        <f t="shared" si="0"/>
        <v>0</v>
      </c>
      <c r="G49" s="21" t="s">
        <v>160</v>
      </c>
      <c r="H49" s="6">
        <f t="shared" si="1"/>
        <v>0</v>
      </c>
    </row>
    <row r="50" spans="1:8" s="2" customFormat="1" ht="12.75">
      <c r="A50" s="2" t="s">
        <v>95</v>
      </c>
      <c r="B50" s="2" t="s">
        <v>96</v>
      </c>
      <c r="C50" s="6">
        <v>701790</v>
      </c>
      <c r="D50" s="6">
        <v>0</v>
      </c>
      <c r="E50" s="6">
        <v>0</v>
      </c>
      <c r="F50" s="6">
        <f t="shared" si="0"/>
        <v>0</v>
      </c>
      <c r="G50" s="21" t="s">
        <v>160</v>
      </c>
      <c r="H50" s="6">
        <f t="shared" si="1"/>
        <v>0</v>
      </c>
    </row>
    <row r="51" spans="1:8" s="4" customFormat="1" ht="12.75">
      <c r="A51" s="4" t="s">
        <v>97</v>
      </c>
      <c r="B51" s="4" t="s">
        <v>98</v>
      </c>
      <c r="C51" s="5">
        <v>89500</v>
      </c>
      <c r="D51" s="5">
        <v>85500</v>
      </c>
      <c r="E51" s="5">
        <v>85500</v>
      </c>
      <c r="F51" s="5">
        <f t="shared" si="0"/>
        <v>95.53072625698324</v>
      </c>
      <c r="G51" s="5">
        <f>E51/D51*100</f>
        <v>100</v>
      </c>
      <c r="H51" s="5">
        <f t="shared" si="1"/>
        <v>95.53072625698324</v>
      </c>
    </row>
    <row r="52" spans="1:8" s="2" customFormat="1" ht="12.75">
      <c r="A52" s="2" t="s">
        <v>99</v>
      </c>
      <c r="B52" s="2" t="s">
        <v>100</v>
      </c>
      <c r="C52" s="6">
        <v>4000</v>
      </c>
      <c r="D52" s="6">
        <v>0</v>
      </c>
      <c r="E52" s="6">
        <v>0</v>
      </c>
      <c r="F52" s="6">
        <f t="shared" si="0"/>
        <v>0</v>
      </c>
      <c r="G52" s="21" t="s">
        <v>160</v>
      </c>
      <c r="H52" s="6">
        <f t="shared" si="1"/>
        <v>0</v>
      </c>
    </row>
    <row r="53" spans="1:8" s="2" customFormat="1" ht="12.75">
      <c r="A53" s="2" t="s">
        <v>101</v>
      </c>
      <c r="B53" s="2" t="s">
        <v>102</v>
      </c>
      <c r="C53" s="6">
        <v>85500</v>
      </c>
      <c r="D53" s="6">
        <v>0</v>
      </c>
      <c r="E53" s="6">
        <v>0</v>
      </c>
      <c r="F53" s="6">
        <f t="shared" si="0"/>
        <v>0</v>
      </c>
      <c r="G53" s="21" t="s">
        <v>160</v>
      </c>
      <c r="H53" s="6">
        <f t="shared" si="1"/>
        <v>0</v>
      </c>
    </row>
    <row r="54" spans="1:8" s="4" customFormat="1" ht="12.75">
      <c r="A54" s="4" t="s">
        <v>103</v>
      </c>
      <c r="B54" s="4" t="s">
        <v>104</v>
      </c>
      <c r="C54" s="5">
        <v>258831</v>
      </c>
      <c r="D54" s="5">
        <v>242000</v>
      </c>
      <c r="E54" s="5">
        <v>273000</v>
      </c>
      <c r="F54" s="5">
        <f t="shared" si="0"/>
        <v>93.4973013278935</v>
      </c>
      <c r="G54" s="5">
        <f>E54/D54*100</f>
        <v>112.8099173553719</v>
      </c>
      <c r="H54" s="5">
        <f t="shared" si="1"/>
        <v>105.47422835749968</v>
      </c>
    </row>
    <row r="55" spans="1:8" s="2" customFormat="1" ht="12.75">
      <c r="A55" s="2" t="s">
        <v>105</v>
      </c>
      <c r="B55" s="2" t="s">
        <v>106</v>
      </c>
      <c r="C55" s="6">
        <v>258831</v>
      </c>
      <c r="D55" s="6">
        <v>0</v>
      </c>
      <c r="E55" s="6">
        <v>0</v>
      </c>
      <c r="F55" s="6">
        <f t="shared" si="0"/>
        <v>0</v>
      </c>
      <c r="G55" s="21" t="s">
        <v>160</v>
      </c>
      <c r="H55" s="6">
        <f t="shared" si="1"/>
        <v>0</v>
      </c>
    </row>
    <row r="56" spans="1:8" s="4" customFormat="1" ht="12.75">
      <c r="A56" s="4" t="s">
        <v>107</v>
      </c>
      <c r="B56" s="4" t="s">
        <v>108</v>
      </c>
      <c r="C56" s="5">
        <v>426500</v>
      </c>
      <c r="D56" s="5">
        <v>336500</v>
      </c>
      <c r="E56" s="5">
        <v>336500</v>
      </c>
      <c r="F56" s="5">
        <f t="shared" si="0"/>
        <v>78.89800703399766</v>
      </c>
      <c r="G56" s="5">
        <f>E56/D56*100</f>
        <v>100</v>
      </c>
      <c r="H56" s="5">
        <f t="shared" si="1"/>
        <v>78.89800703399766</v>
      </c>
    </row>
    <row r="57" spans="1:8" s="2" customFormat="1" ht="12.75">
      <c r="A57" s="2" t="s">
        <v>109</v>
      </c>
      <c r="B57" s="2" t="s">
        <v>110</v>
      </c>
      <c r="C57" s="6">
        <v>0</v>
      </c>
      <c r="D57" s="6">
        <v>0</v>
      </c>
      <c r="E57" s="6">
        <v>0</v>
      </c>
      <c r="F57" s="21" t="s">
        <v>160</v>
      </c>
      <c r="G57" s="21" t="s">
        <v>160</v>
      </c>
      <c r="H57" s="21" t="s">
        <v>160</v>
      </c>
    </row>
    <row r="58" spans="1:8" s="2" customFormat="1" ht="12.75">
      <c r="A58" s="2" t="s">
        <v>111</v>
      </c>
      <c r="B58" s="2" t="s">
        <v>112</v>
      </c>
      <c r="C58" s="6">
        <v>426500</v>
      </c>
      <c r="D58" s="6">
        <v>0</v>
      </c>
      <c r="E58" s="6">
        <v>0</v>
      </c>
      <c r="F58" s="6">
        <f t="shared" si="0"/>
        <v>0</v>
      </c>
      <c r="G58" s="21" t="s">
        <v>160</v>
      </c>
      <c r="H58" s="6">
        <f t="shared" si="1"/>
        <v>0</v>
      </c>
    </row>
    <row r="59" spans="1:8" s="4" customFormat="1" ht="12.75">
      <c r="A59" s="4" t="s">
        <v>113</v>
      </c>
      <c r="B59" s="4" t="s">
        <v>114</v>
      </c>
      <c r="C59" s="5">
        <v>1359250</v>
      </c>
      <c r="D59" s="5">
        <v>1453250</v>
      </c>
      <c r="E59" s="5">
        <v>1453250</v>
      </c>
      <c r="F59" s="5">
        <f t="shared" si="0"/>
        <v>106.91557844399485</v>
      </c>
      <c r="G59" s="5">
        <f>E59/D59*100</f>
        <v>100</v>
      </c>
      <c r="H59" s="5">
        <f t="shared" si="1"/>
        <v>106.91557844399485</v>
      </c>
    </row>
    <row r="60" spans="1:8" s="2" customFormat="1" ht="12.75">
      <c r="A60" s="2" t="s">
        <v>115</v>
      </c>
      <c r="B60" s="2" t="s">
        <v>116</v>
      </c>
      <c r="C60" s="6">
        <v>1359250</v>
      </c>
      <c r="D60" s="6">
        <v>0</v>
      </c>
      <c r="E60" s="6">
        <v>0</v>
      </c>
      <c r="F60" s="6">
        <f t="shared" si="0"/>
        <v>0</v>
      </c>
      <c r="G60" s="21" t="s">
        <v>160</v>
      </c>
      <c r="H60" s="6">
        <f t="shared" si="1"/>
        <v>0</v>
      </c>
    </row>
    <row r="61" spans="1:8" s="4" customFormat="1" ht="12.75">
      <c r="A61" s="4" t="s">
        <v>117</v>
      </c>
      <c r="B61" s="4" t="s">
        <v>118</v>
      </c>
      <c r="C61" s="5">
        <v>11382040</v>
      </c>
      <c r="D61" s="5">
        <v>6209280</v>
      </c>
      <c r="E61" s="5">
        <v>6190960</v>
      </c>
      <c r="F61" s="5">
        <f t="shared" si="0"/>
        <v>54.553313817206764</v>
      </c>
      <c r="G61" s="5">
        <f>E61/D61*100</f>
        <v>99.70495774067203</v>
      </c>
      <c r="H61" s="5">
        <f t="shared" si="1"/>
        <v>54.39235848758219</v>
      </c>
    </row>
    <row r="62" spans="1:8" s="2" customFormat="1" ht="12.75">
      <c r="A62" s="2" t="s">
        <v>119</v>
      </c>
      <c r="B62" s="2" t="s">
        <v>55</v>
      </c>
      <c r="C62" s="6">
        <v>3360179</v>
      </c>
      <c r="D62" s="6">
        <v>0</v>
      </c>
      <c r="E62" s="6">
        <v>0</v>
      </c>
      <c r="F62" s="6">
        <f t="shared" si="0"/>
        <v>0</v>
      </c>
      <c r="G62" s="21" t="s">
        <v>160</v>
      </c>
      <c r="H62" s="6">
        <f t="shared" si="1"/>
        <v>0</v>
      </c>
    </row>
    <row r="63" spans="1:8" s="2" customFormat="1" ht="12.75">
      <c r="A63" s="2" t="s">
        <v>120</v>
      </c>
      <c r="B63" s="2" t="s">
        <v>121</v>
      </c>
      <c r="C63" s="6">
        <v>4329811</v>
      </c>
      <c r="D63" s="6">
        <v>0</v>
      </c>
      <c r="E63" s="6">
        <v>0</v>
      </c>
      <c r="F63" s="6">
        <f t="shared" si="0"/>
        <v>0</v>
      </c>
      <c r="G63" s="21" t="s">
        <v>160</v>
      </c>
      <c r="H63" s="6">
        <f t="shared" si="1"/>
        <v>0</v>
      </c>
    </row>
    <row r="64" spans="1:8" s="2" customFormat="1" ht="12.75">
      <c r="A64" s="2" t="s">
        <v>122</v>
      </c>
      <c r="B64" s="2" t="s">
        <v>123</v>
      </c>
      <c r="C64" s="6">
        <v>234600</v>
      </c>
      <c r="D64" s="6">
        <v>0</v>
      </c>
      <c r="E64" s="6">
        <v>0</v>
      </c>
      <c r="F64" s="6">
        <f t="shared" si="0"/>
        <v>0</v>
      </c>
      <c r="G64" s="21" t="s">
        <v>160</v>
      </c>
      <c r="H64" s="6">
        <f t="shared" si="1"/>
        <v>0</v>
      </c>
    </row>
    <row r="65" spans="1:8" s="2" customFormat="1" ht="12.75">
      <c r="A65" s="2" t="s">
        <v>124</v>
      </c>
      <c r="B65" s="2" t="s">
        <v>125</v>
      </c>
      <c r="C65" s="6">
        <v>3457450</v>
      </c>
      <c r="D65" s="6">
        <v>0</v>
      </c>
      <c r="E65" s="6">
        <v>0</v>
      </c>
      <c r="F65" s="6">
        <f t="shared" si="0"/>
        <v>0</v>
      </c>
      <c r="G65" s="21" t="s">
        <v>160</v>
      </c>
      <c r="H65" s="6">
        <f t="shared" si="1"/>
        <v>0</v>
      </c>
    </row>
    <row r="66" spans="1:8" ht="12.75">
      <c r="A66" s="8" t="s">
        <v>6</v>
      </c>
      <c r="B66" s="8" t="s">
        <v>126</v>
      </c>
      <c r="C66" s="8">
        <v>9383486</v>
      </c>
      <c r="D66" s="8">
        <v>4869350</v>
      </c>
      <c r="E66" s="8">
        <v>3617773</v>
      </c>
      <c r="F66" s="8">
        <f t="shared" si="0"/>
        <v>51.892761389530506</v>
      </c>
      <c r="G66" s="8">
        <f>E66/D66*100</f>
        <v>74.29683633339152</v>
      </c>
      <c r="H66" s="8">
        <f t="shared" si="1"/>
        <v>38.55467999845686</v>
      </c>
    </row>
    <row r="67" spans="1:8" s="4" customFormat="1" ht="12.75">
      <c r="A67" s="4" t="s">
        <v>127</v>
      </c>
      <c r="B67" s="4" t="s">
        <v>128</v>
      </c>
      <c r="C67" s="5">
        <v>1550300</v>
      </c>
      <c r="D67" s="5">
        <v>301050</v>
      </c>
      <c r="E67" s="5">
        <v>299850</v>
      </c>
      <c r="F67" s="5">
        <f t="shared" si="0"/>
        <v>19.418822163452234</v>
      </c>
      <c r="G67" s="5">
        <f>E67/D67*100</f>
        <v>99.60139511709019</v>
      </c>
      <c r="H67" s="5">
        <f t="shared" si="1"/>
        <v>19.34141779010514</v>
      </c>
    </row>
    <row r="68" spans="1:8" s="2" customFormat="1" ht="12.75">
      <c r="A68" s="2" t="s">
        <v>129</v>
      </c>
      <c r="B68" s="2" t="s">
        <v>130</v>
      </c>
      <c r="C68" s="6">
        <v>160100</v>
      </c>
      <c r="D68" s="6">
        <v>0</v>
      </c>
      <c r="E68" s="6">
        <v>0</v>
      </c>
      <c r="F68" s="6">
        <f t="shared" si="0"/>
        <v>0</v>
      </c>
      <c r="G68" s="21" t="s">
        <v>160</v>
      </c>
      <c r="H68" s="6">
        <f t="shared" si="1"/>
        <v>0</v>
      </c>
    </row>
    <row r="69" spans="1:8" s="2" customFormat="1" ht="12.75">
      <c r="A69" s="2" t="s">
        <v>131</v>
      </c>
      <c r="B69" s="2" t="s">
        <v>132</v>
      </c>
      <c r="C69" s="6">
        <v>1390200</v>
      </c>
      <c r="D69" s="6">
        <v>0</v>
      </c>
      <c r="E69" s="6">
        <v>0</v>
      </c>
      <c r="F69" s="6">
        <f aca="true" t="shared" si="2" ref="F69:F82">D69/C69*100</f>
        <v>0</v>
      </c>
      <c r="G69" s="21" t="s">
        <v>160</v>
      </c>
      <c r="H69" s="6">
        <f aca="true" t="shared" si="3" ref="H69:H82">E69/C69*100</f>
        <v>0</v>
      </c>
    </row>
    <row r="70" spans="1:8" s="4" customFormat="1" ht="12.75">
      <c r="A70" s="4" t="s">
        <v>133</v>
      </c>
      <c r="B70" s="4" t="s">
        <v>134</v>
      </c>
      <c r="C70" s="5">
        <v>7154586</v>
      </c>
      <c r="D70" s="5">
        <v>4025300</v>
      </c>
      <c r="E70" s="5">
        <v>2209923</v>
      </c>
      <c r="F70" s="5">
        <f t="shared" si="2"/>
        <v>56.261815847905105</v>
      </c>
      <c r="G70" s="5">
        <f>E70/D70*100</f>
        <v>54.90082726753286</v>
      </c>
      <c r="H70" s="5">
        <f t="shared" si="3"/>
        <v>30.88820233623581</v>
      </c>
    </row>
    <row r="71" spans="1:8" s="2" customFormat="1" ht="12.75">
      <c r="A71" s="2" t="s">
        <v>135</v>
      </c>
      <c r="B71" s="2" t="s">
        <v>136</v>
      </c>
      <c r="C71" s="6">
        <v>5237663</v>
      </c>
      <c r="D71" s="6">
        <v>0</v>
      </c>
      <c r="E71" s="6">
        <v>0</v>
      </c>
      <c r="F71" s="6">
        <f t="shared" si="2"/>
        <v>0</v>
      </c>
      <c r="G71" s="21" t="s">
        <v>160</v>
      </c>
      <c r="H71" s="6">
        <f t="shared" si="3"/>
        <v>0</v>
      </c>
    </row>
    <row r="72" spans="1:8" s="2" customFormat="1" ht="12.75">
      <c r="A72" s="2" t="s">
        <v>137</v>
      </c>
      <c r="B72" s="2" t="s">
        <v>138</v>
      </c>
      <c r="C72" s="6">
        <v>1291264</v>
      </c>
      <c r="D72" s="6">
        <v>0</v>
      </c>
      <c r="E72" s="6">
        <v>0</v>
      </c>
      <c r="F72" s="6">
        <f t="shared" si="2"/>
        <v>0</v>
      </c>
      <c r="G72" s="21" t="s">
        <v>160</v>
      </c>
      <c r="H72" s="6">
        <f t="shared" si="3"/>
        <v>0</v>
      </c>
    </row>
    <row r="73" spans="1:8" s="2" customFormat="1" ht="12.75">
      <c r="A73" s="2" t="s">
        <v>139</v>
      </c>
      <c r="B73" s="2" t="s">
        <v>140</v>
      </c>
      <c r="C73" s="6">
        <v>150000</v>
      </c>
      <c r="D73" s="6">
        <v>0</v>
      </c>
      <c r="E73" s="6">
        <v>0</v>
      </c>
      <c r="F73" s="6">
        <f t="shared" si="2"/>
        <v>0</v>
      </c>
      <c r="G73" s="21" t="s">
        <v>160</v>
      </c>
      <c r="H73" s="6">
        <f t="shared" si="3"/>
        <v>0</v>
      </c>
    </row>
    <row r="74" spans="1:8" s="2" customFormat="1" ht="12.75">
      <c r="A74" s="2" t="s">
        <v>141</v>
      </c>
      <c r="B74" s="2" t="s">
        <v>142</v>
      </c>
      <c r="C74" s="6">
        <v>54500</v>
      </c>
      <c r="D74" s="6">
        <v>0</v>
      </c>
      <c r="E74" s="6">
        <v>0</v>
      </c>
      <c r="F74" s="6">
        <f t="shared" si="2"/>
        <v>0</v>
      </c>
      <c r="G74" s="21" t="s">
        <v>160</v>
      </c>
      <c r="H74" s="6">
        <f t="shared" si="3"/>
        <v>0</v>
      </c>
    </row>
    <row r="75" spans="1:8" s="2" customFormat="1" ht="12.75">
      <c r="A75" s="2" t="s">
        <v>143</v>
      </c>
      <c r="B75" s="2" t="s">
        <v>144</v>
      </c>
      <c r="C75" s="6">
        <v>421159</v>
      </c>
      <c r="D75" s="6">
        <v>0</v>
      </c>
      <c r="E75" s="6">
        <v>0</v>
      </c>
      <c r="F75" s="6">
        <f t="shared" si="2"/>
        <v>0</v>
      </c>
      <c r="G75" s="21" t="s">
        <v>160</v>
      </c>
      <c r="H75" s="6">
        <f t="shared" si="3"/>
        <v>0</v>
      </c>
    </row>
    <row r="76" spans="1:8" s="4" customFormat="1" ht="12.75">
      <c r="A76" s="4" t="s">
        <v>145</v>
      </c>
      <c r="B76" s="4" t="s">
        <v>146</v>
      </c>
      <c r="C76" s="5">
        <v>678600</v>
      </c>
      <c r="D76" s="5">
        <v>543000</v>
      </c>
      <c r="E76" s="5">
        <v>1108000</v>
      </c>
      <c r="F76" s="5">
        <f t="shared" si="2"/>
        <v>80.01768346595934</v>
      </c>
      <c r="G76" s="5">
        <f>E76/D76*100</f>
        <v>204.05156537753223</v>
      </c>
      <c r="H76" s="5">
        <f t="shared" si="3"/>
        <v>163.2773356911288</v>
      </c>
    </row>
    <row r="77" spans="1:8" s="2" customFormat="1" ht="12.75">
      <c r="A77" s="2" t="s">
        <v>147</v>
      </c>
      <c r="B77" s="2" t="s">
        <v>148</v>
      </c>
      <c r="C77" s="6">
        <v>678600</v>
      </c>
      <c r="D77" s="6">
        <v>0</v>
      </c>
      <c r="E77" s="6">
        <v>0</v>
      </c>
      <c r="F77" s="6">
        <f t="shared" si="2"/>
        <v>0</v>
      </c>
      <c r="G77" s="21" t="s">
        <v>160</v>
      </c>
      <c r="H77" s="6">
        <f t="shared" si="3"/>
        <v>0</v>
      </c>
    </row>
    <row r="78" spans="1:8" ht="12.75">
      <c r="A78" s="8" t="s">
        <v>7</v>
      </c>
      <c r="B78" s="8" t="s">
        <v>149</v>
      </c>
      <c r="C78" s="8">
        <v>433000</v>
      </c>
      <c r="D78" s="8">
        <v>0</v>
      </c>
      <c r="E78" s="8">
        <v>0</v>
      </c>
      <c r="F78" s="8">
        <f t="shared" si="2"/>
        <v>0</v>
      </c>
      <c r="G78" s="22" t="s">
        <v>160</v>
      </c>
      <c r="H78" s="8">
        <f t="shared" si="3"/>
        <v>0</v>
      </c>
    </row>
    <row r="79" spans="1:8" s="4" customFormat="1" ht="12.75">
      <c r="A79" s="4" t="s">
        <v>150</v>
      </c>
      <c r="B79" s="4" t="s">
        <v>151</v>
      </c>
      <c r="C79" s="5">
        <v>200000</v>
      </c>
      <c r="D79" s="5">
        <v>0</v>
      </c>
      <c r="E79" s="5">
        <v>0</v>
      </c>
      <c r="F79" s="5">
        <f t="shared" si="2"/>
        <v>0</v>
      </c>
      <c r="G79" s="23" t="s">
        <v>160</v>
      </c>
      <c r="H79" s="5">
        <f t="shared" si="3"/>
        <v>0</v>
      </c>
    </row>
    <row r="80" spans="1:8" s="2" customFormat="1" ht="12.75">
      <c r="A80" s="2" t="s">
        <v>152</v>
      </c>
      <c r="B80" s="2" t="s">
        <v>153</v>
      </c>
      <c r="C80" s="6">
        <v>200000</v>
      </c>
      <c r="D80" s="6">
        <v>0</v>
      </c>
      <c r="E80" s="6">
        <v>0</v>
      </c>
      <c r="F80" s="6">
        <f t="shared" si="2"/>
        <v>0</v>
      </c>
      <c r="G80" s="24" t="s">
        <v>160</v>
      </c>
      <c r="H80" s="6">
        <f t="shared" si="3"/>
        <v>0</v>
      </c>
    </row>
    <row r="81" spans="1:8" s="4" customFormat="1" ht="12.75">
      <c r="A81" s="4" t="s">
        <v>154</v>
      </c>
      <c r="B81" s="4" t="s">
        <v>155</v>
      </c>
      <c r="C81" s="5">
        <v>233000</v>
      </c>
      <c r="D81" s="5">
        <v>0</v>
      </c>
      <c r="E81" s="5">
        <v>0</v>
      </c>
      <c r="F81" s="5">
        <f t="shared" si="2"/>
        <v>0</v>
      </c>
      <c r="G81" s="23" t="s">
        <v>160</v>
      </c>
      <c r="H81" s="5">
        <f t="shared" si="3"/>
        <v>0</v>
      </c>
    </row>
    <row r="82" spans="1:8" s="2" customFormat="1" ht="12.75">
      <c r="A82" s="2" t="s">
        <v>156</v>
      </c>
      <c r="B82" s="2" t="s">
        <v>157</v>
      </c>
      <c r="C82" s="6">
        <v>233000</v>
      </c>
      <c r="D82" s="6">
        <v>0</v>
      </c>
      <c r="E82" s="6">
        <v>0</v>
      </c>
      <c r="F82" s="6">
        <f t="shared" si="2"/>
        <v>0</v>
      </c>
      <c r="G82" s="21" t="s">
        <v>160</v>
      </c>
      <c r="H82" s="6">
        <f t="shared" si="3"/>
        <v>0</v>
      </c>
    </row>
  </sheetData>
  <sheetProtection/>
  <mergeCells count="6">
    <mergeCell ref="B2:C2"/>
    <mergeCell ref="A7:B7"/>
    <mergeCell ref="A39:B39"/>
    <mergeCell ref="B1:C1"/>
    <mergeCell ref="F3:H3"/>
    <mergeCell ref="C3:E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 Anica</cp:lastModifiedBy>
  <cp:lastPrinted>2019-12-30T13:19:53Z</cp:lastPrinted>
  <dcterms:modified xsi:type="dcterms:W3CDTF">2019-12-30T13:20:24Z</dcterms:modified>
  <cp:category/>
  <cp:version/>
  <cp:contentType/>
  <cp:contentStatus/>
</cp:coreProperties>
</file>